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фуд на 12 дней - январь 2024(72)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8" i="1" l="1"/>
  <c r="H232" i="1" l="1"/>
  <c r="B119" i="1" l="1"/>
  <c r="A119" i="1"/>
  <c r="L118" i="1"/>
  <c r="J118" i="1"/>
  <c r="I118" i="1"/>
  <c r="H118" i="1"/>
  <c r="B109" i="1"/>
  <c r="A109" i="1"/>
  <c r="L108" i="1"/>
  <c r="J108" i="1"/>
  <c r="I108" i="1"/>
  <c r="H108" i="1"/>
  <c r="G108" i="1"/>
  <c r="F108" i="1"/>
  <c r="F119" i="1" s="1"/>
  <c r="A100" i="1"/>
  <c r="B100" i="1"/>
  <c r="F127" i="1"/>
  <c r="G127" i="1"/>
  <c r="H127" i="1"/>
  <c r="I127" i="1"/>
  <c r="J127" i="1"/>
  <c r="L127" i="1"/>
  <c r="A128" i="1"/>
  <c r="B128" i="1"/>
  <c r="F137" i="1"/>
  <c r="G137" i="1"/>
  <c r="G138" i="1" s="1"/>
  <c r="H137" i="1"/>
  <c r="H138" i="1" s="1"/>
  <c r="I137" i="1"/>
  <c r="J137" i="1"/>
  <c r="L137" i="1"/>
  <c r="L138" i="1" s="1"/>
  <c r="A138" i="1"/>
  <c r="B138" i="1"/>
  <c r="F138" i="1"/>
  <c r="G232" i="1"/>
  <c r="J138" i="1" l="1"/>
  <c r="I138" i="1"/>
  <c r="J119" i="1"/>
  <c r="I119" i="1"/>
  <c r="L119" i="1"/>
  <c r="H119" i="1"/>
  <c r="F146" i="1"/>
  <c r="G146" i="1"/>
  <c r="H146" i="1"/>
  <c r="I146" i="1"/>
  <c r="J146" i="1"/>
  <c r="L146" i="1"/>
  <c r="A147" i="1"/>
  <c r="B147" i="1"/>
  <c r="F156" i="1"/>
  <c r="G156" i="1"/>
  <c r="G157" i="1" s="1"/>
  <c r="H156" i="1"/>
  <c r="I156" i="1"/>
  <c r="J156" i="1"/>
  <c r="J157" i="1" s="1"/>
  <c r="L156" i="1"/>
  <c r="L157" i="1" s="1"/>
  <c r="A157" i="1"/>
  <c r="B157" i="1"/>
  <c r="F157" i="1"/>
  <c r="F165" i="1"/>
  <c r="G165" i="1"/>
  <c r="H165" i="1"/>
  <c r="I165" i="1"/>
  <c r="J165" i="1"/>
  <c r="L165" i="1"/>
  <c r="A166" i="1"/>
  <c r="B166" i="1"/>
  <c r="F175" i="1"/>
  <c r="F176" i="1" s="1"/>
  <c r="G175" i="1"/>
  <c r="G176" i="1" s="1"/>
  <c r="H175" i="1"/>
  <c r="H176" i="1" s="1"/>
  <c r="I175" i="1"/>
  <c r="I176" i="1" s="1"/>
  <c r="J175" i="1"/>
  <c r="L175" i="1"/>
  <c r="L176" i="1" s="1"/>
  <c r="A176" i="1"/>
  <c r="B176" i="1"/>
  <c r="F184" i="1"/>
  <c r="G184" i="1"/>
  <c r="H184" i="1"/>
  <c r="I184" i="1"/>
  <c r="J184" i="1"/>
  <c r="L184" i="1"/>
  <c r="A185" i="1"/>
  <c r="B185" i="1"/>
  <c r="F194" i="1"/>
  <c r="F195" i="1" s="1"/>
  <c r="G194" i="1"/>
  <c r="G195" i="1" s="1"/>
  <c r="H194" i="1"/>
  <c r="I194" i="1"/>
  <c r="I195" i="1" s="1"/>
  <c r="J194" i="1"/>
  <c r="L194" i="1"/>
  <c r="L195" i="1" s="1"/>
  <c r="A195" i="1"/>
  <c r="B195" i="1"/>
  <c r="F203" i="1"/>
  <c r="G203" i="1"/>
  <c r="H203" i="1"/>
  <c r="I203" i="1"/>
  <c r="J203" i="1"/>
  <c r="L203" i="1"/>
  <c r="A204" i="1"/>
  <c r="B204" i="1"/>
  <c r="F213" i="1"/>
  <c r="F214" i="1" s="1"/>
  <c r="G213" i="1"/>
  <c r="G214" i="1" s="1"/>
  <c r="H213" i="1"/>
  <c r="I213" i="1"/>
  <c r="I214" i="1" s="1"/>
  <c r="J213" i="1"/>
  <c r="L213" i="1"/>
  <c r="L214" i="1" s="1"/>
  <c r="A214" i="1"/>
  <c r="B214" i="1"/>
  <c r="F222" i="1"/>
  <c r="F233" i="1" s="1"/>
  <c r="G222" i="1"/>
  <c r="G233" i="1" s="1"/>
  <c r="H222" i="1"/>
  <c r="H233" i="1" s="1"/>
  <c r="I222" i="1"/>
  <c r="J222" i="1"/>
  <c r="L222" i="1"/>
  <c r="A223" i="1"/>
  <c r="B223" i="1"/>
  <c r="I232" i="1"/>
  <c r="J232" i="1"/>
  <c r="J233" i="1" s="1"/>
  <c r="L232" i="1"/>
  <c r="A233" i="1"/>
  <c r="B233" i="1"/>
  <c r="J214" i="1" l="1"/>
  <c r="H214" i="1"/>
  <c r="J195" i="1"/>
  <c r="H195" i="1"/>
  <c r="J176" i="1"/>
  <c r="I157" i="1"/>
  <c r="H157" i="1"/>
  <c r="L233" i="1"/>
  <c r="I233" i="1"/>
  <c r="B90" i="1"/>
  <c r="A90" i="1"/>
  <c r="L99" i="1" l="1"/>
  <c r="J99" i="1"/>
  <c r="I99" i="1"/>
  <c r="H99" i="1"/>
  <c r="G99" i="1"/>
  <c r="F99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F24" i="1"/>
  <c r="I100" i="1"/>
  <c r="G81" i="1"/>
  <c r="L81" i="1"/>
  <c r="J81" i="1"/>
  <c r="I81" i="1"/>
  <c r="H81" i="1"/>
  <c r="F81" i="1"/>
  <c r="G62" i="1"/>
  <c r="F62" i="1"/>
  <c r="L62" i="1"/>
  <c r="H62" i="1"/>
  <c r="H43" i="1"/>
  <c r="F43" i="1"/>
  <c r="J24" i="1"/>
  <c r="I24" i="1"/>
  <c r="H24" i="1"/>
  <c r="G24" i="1"/>
  <c r="L24" i="1"/>
  <c r="F100" i="1"/>
  <c r="J100" i="1"/>
  <c r="G100" i="1"/>
  <c r="L100" i="1"/>
  <c r="H100" i="1"/>
  <c r="G119" i="1"/>
</calcChain>
</file>

<file path=xl/sharedStrings.xml><?xml version="1.0" encoding="utf-8"?>
<sst xmlns="http://schemas.openxmlformats.org/spreadsheetml/2006/main" count="404" uniqueCount="131">
  <si>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</si>
  <si>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</si>
  <si>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</si>
  <si>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</si>
  <si>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</si>
  <si>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</si>
  <si>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</si>
  <si>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</si>
  <si>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</si>
  <si>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</si>
  <si>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</si>
  <si>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</si>
  <si>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</si>
  <si>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</si>
  <si>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</si>
  <si>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</si>
  <si>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</si>
  <si>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</si>
  <si>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</si>
  <si>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</si>
  <si>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</si>
  <si>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</si>
  <si>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</si>
  <si>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</si>
  <si>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</si>
  <si>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</si>
  <si>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</si>
  <si>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</si>
  <si>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</si>
  <si>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</si>
  <si>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</si>
  <si>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</si>
  <si>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</si>
  <si>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</si>
  <si>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</si>
  <si>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</si>
  <si>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</si>
  <si>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</si>
  <si>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</si>
  <si>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Кузебаевская СОШ</t>
  </si>
  <si>
    <t>Каша пшенная молочная</t>
  </si>
  <si>
    <t>чай с сахаром</t>
  </si>
  <si>
    <t>хлеб пшеничный</t>
  </si>
  <si>
    <t>салат из свеклы</t>
  </si>
  <si>
    <t>суп с макаронными изделиями с мясом птицы</t>
  </si>
  <si>
    <t>плов из мясо птицы</t>
  </si>
  <si>
    <t>чай с лимоном</t>
  </si>
  <si>
    <t>каша манная молочная</t>
  </si>
  <si>
    <t>салат из свежей капусты</t>
  </si>
  <si>
    <t>борщ с мясом птицы</t>
  </si>
  <si>
    <t>биточки"диетические"свинина</t>
  </si>
  <si>
    <t>каша гречневая вязкая</t>
  </si>
  <si>
    <t>Никонов М.Я</t>
  </si>
  <si>
    <t>Директор</t>
  </si>
  <si>
    <t>каша гречнева молочная</t>
  </si>
  <si>
    <t>огурцы и помидоры порционные</t>
  </si>
  <si>
    <t>суп картофельный к овсяной крупой,с мясом птицы</t>
  </si>
  <si>
    <t>рыба запеченная в яйце</t>
  </si>
  <si>
    <t>картофельное пюре</t>
  </si>
  <si>
    <t>каша рисовая молочная</t>
  </si>
  <si>
    <t>рассольник с мясом птицы</t>
  </si>
  <si>
    <t>жаркое по-домашнему</t>
  </si>
  <si>
    <t>компот из сухофруктов</t>
  </si>
  <si>
    <t>уха со взбитым яйцом</t>
  </si>
  <si>
    <t>винегрет овощной</t>
  </si>
  <si>
    <t>тефтели мясные с соусом(свинина)</t>
  </si>
  <si>
    <t>каша ячневая молочная</t>
  </si>
  <si>
    <t>каша геркулесокая молочная</t>
  </si>
  <si>
    <t>салат из квашенной капусты</t>
  </si>
  <si>
    <t>птица тушенная в томатном соусе</t>
  </si>
  <si>
    <t>рагу овощное</t>
  </si>
  <si>
    <t>каша пшеничная молочная</t>
  </si>
  <si>
    <t>щи из свежей капусты с масом птицы</t>
  </si>
  <si>
    <t>макароны отварные</t>
  </si>
  <si>
    <t>гуляш из отварной свинины</t>
  </si>
  <si>
    <t>каша манная  молочная</t>
  </si>
  <si>
    <t>салат из квашенной катусты</t>
  </si>
  <si>
    <t>котлета мясная свинина</t>
  </si>
  <si>
    <t>суп молочный с макаронными изделиями</t>
  </si>
  <si>
    <t>суп картофельный с бобовыми и мясом птицы</t>
  </si>
  <si>
    <t>каша жидкая пшеничная</t>
  </si>
  <si>
    <t>каша пшенная вязкая</t>
  </si>
  <si>
    <t>каша "дружба" молочная</t>
  </si>
  <si>
    <t>салат картофельный с фасолью</t>
  </si>
  <si>
    <t>суп картофельный  с мясными фрикадельками(свинина)</t>
  </si>
  <si>
    <t>птица тушенная в соусе</t>
  </si>
  <si>
    <t>каша гречневая</t>
  </si>
  <si>
    <t>каша геркулесовая молочная</t>
  </si>
  <si>
    <t>суп лапша с картофелем и мясом</t>
  </si>
  <si>
    <t>рис с овощами</t>
  </si>
  <si>
    <t>кофейный напиток</t>
  </si>
  <si>
    <t>168(3)</t>
  </si>
  <si>
    <t>392(3)</t>
  </si>
  <si>
    <t>33(3)</t>
  </si>
  <si>
    <t>304(3)</t>
  </si>
  <si>
    <t>393(3)</t>
  </si>
  <si>
    <t>125(1)</t>
  </si>
  <si>
    <t>13(1)</t>
  </si>
  <si>
    <t>56(3)</t>
  </si>
  <si>
    <t>67(1)</t>
  </si>
  <si>
    <t>165(3)</t>
  </si>
  <si>
    <t>393,(3)</t>
  </si>
  <si>
    <t>80(3)</t>
  </si>
  <si>
    <t>86(1)</t>
  </si>
  <si>
    <t>321(3)</t>
  </si>
  <si>
    <t>74(3)</t>
  </si>
  <si>
    <t>276(3)</t>
  </si>
  <si>
    <t>153(1)</t>
  </si>
  <si>
    <t>45(3)</t>
  </si>
  <si>
    <t>60(1)</t>
  </si>
  <si>
    <t>287(3),   355 (3)</t>
  </si>
  <si>
    <t>46(1), 108(3)</t>
  </si>
  <si>
    <t>17(1)</t>
  </si>
  <si>
    <t>50(1)</t>
  </si>
  <si>
    <t>301(3), 357(3)</t>
  </si>
  <si>
    <t>137(3)</t>
  </si>
  <si>
    <t>67(3)</t>
  </si>
  <si>
    <t>204(3)</t>
  </si>
  <si>
    <t>277(3)</t>
  </si>
  <si>
    <t>282(3)</t>
  </si>
  <si>
    <t>93(3)</t>
  </si>
  <si>
    <t>81(3), 108(3)</t>
  </si>
  <si>
    <t>119(1)</t>
  </si>
  <si>
    <t>28(1)</t>
  </si>
  <si>
    <t>45(1)</t>
  </si>
  <si>
    <t>94(1)</t>
  </si>
  <si>
    <t>395(3)</t>
  </si>
  <si>
    <t>13(3)</t>
  </si>
  <si>
    <t>185(3)</t>
  </si>
  <si>
    <t>287(3), 355(3)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</si>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</sst>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0" fontId="0" fillId="0" borderId="6" xfId="0" applyNumberFormat="1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I95" sqref="I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54" t="s">
        <v>53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2"/>
    </row>
    <row r="7" spans="1:12" ht="15" x14ac:dyDescent="0.25">
      <c r="A7" s="23"/>
      <c r="B7" s="15"/>
      <c r="C7" s="51">
        <v>0.38194444444444442</v>
      </c>
      <c r="D7" s="6"/>
      <c r="E7" s="39" t="s">
        <v>40</v>
      </c>
      <c r="F7" s="40">
        <v>205</v>
      </c>
      <c r="G7" s="40">
        <v>6.35</v>
      </c>
      <c r="H7" s="40">
        <v>5.29</v>
      </c>
      <c r="I7" s="40">
        <v>35.61</v>
      </c>
      <c r="J7" s="40">
        <v>215.55</v>
      </c>
      <c r="K7" s="44" t="s">
        <v>91</v>
      </c>
      <c r="L7" s="43">
        <v>12.05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0.05</v>
      </c>
      <c r="H8" s="43">
        <v>0.01</v>
      </c>
      <c r="I8" s="43">
        <v>9.32</v>
      </c>
      <c r="J8" s="43">
        <v>44.4</v>
      </c>
      <c r="K8" s="44" t="s">
        <v>92</v>
      </c>
      <c r="L8" s="43">
        <v>2.15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</v>
      </c>
      <c r="H9" s="43">
        <v>0.5</v>
      </c>
      <c r="I9" s="43">
        <v>17.100000000000001</v>
      </c>
      <c r="J9" s="43">
        <v>80.400000000000006</v>
      </c>
      <c r="K9" s="44"/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9.6</v>
      </c>
      <c r="H13" s="19">
        <f t="shared" si="0"/>
        <v>5.8</v>
      </c>
      <c r="I13" s="19">
        <f t="shared" si="0"/>
        <v>62.03</v>
      </c>
      <c r="J13" s="19">
        <f t="shared" si="0"/>
        <v>340.35</v>
      </c>
      <c r="K13" s="25"/>
      <c r="L13" s="19">
        <f t="shared" ref="L13" si="1">SUM(L6:L12)</f>
        <v>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0.85</v>
      </c>
      <c r="H14" s="43">
        <v>3.65</v>
      </c>
      <c r="I14" s="43">
        <v>15.21</v>
      </c>
      <c r="J14" s="43">
        <v>53.34</v>
      </c>
      <c r="K14" s="44" t="s">
        <v>93</v>
      </c>
      <c r="L14" s="43">
        <v>4.1500000000000004</v>
      </c>
    </row>
    <row r="15" spans="1:12" ht="25.5" x14ac:dyDescent="0.25">
      <c r="A15" s="23"/>
      <c r="B15" s="15"/>
      <c r="C15" s="51">
        <v>0.4513888888888889</v>
      </c>
      <c r="D15" s="7" t="s">
        <v>27</v>
      </c>
      <c r="E15" s="42" t="s">
        <v>44</v>
      </c>
      <c r="F15" s="43">
        <v>250</v>
      </c>
      <c r="G15" s="43">
        <v>6.87</v>
      </c>
      <c r="H15" s="43">
        <v>10.36</v>
      </c>
      <c r="I15" s="43">
        <v>16</v>
      </c>
      <c r="J15" s="43">
        <v>185</v>
      </c>
      <c r="K15" s="44" t="s">
        <v>111</v>
      </c>
      <c r="L15" s="43">
        <v>18.37</v>
      </c>
    </row>
    <row r="16" spans="1:12" ht="15" x14ac:dyDescent="0.25">
      <c r="A16" s="23"/>
      <c r="B16" s="15"/>
      <c r="C16" s="51">
        <v>0.49305555555555558</v>
      </c>
      <c r="D16" s="7" t="s">
        <v>28</v>
      </c>
      <c r="E16" s="42" t="s">
        <v>45</v>
      </c>
      <c r="F16" s="43">
        <v>200</v>
      </c>
      <c r="G16" s="43">
        <v>16.16</v>
      </c>
      <c r="H16" s="43">
        <v>17.13</v>
      </c>
      <c r="I16" s="43">
        <v>41.77</v>
      </c>
      <c r="J16" s="43">
        <v>386.06</v>
      </c>
      <c r="K16" s="44" t="s">
        <v>94</v>
      </c>
      <c r="L16" s="43">
        <v>40.68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222</v>
      </c>
      <c r="G18" s="43">
        <v>0.13</v>
      </c>
      <c r="H18" s="43">
        <v>0.02</v>
      </c>
      <c r="I18" s="43">
        <v>11.3</v>
      </c>
      <c r="J18" s="43">
        <v>45.6</v>
      </c>
      <c r="K18" s="44" t="s">
        <v>95</v>
      </c>
      <c r="L18" s="43">
        <v>3.8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80</v>
      </c>
      <c r="G20" s="43">
        <v>6.4</v>
      </c>
      <c r="H20" s="43">
        <v>1</v>
      </c>
      <c r="I20" s="43">
        <v>34.200000000000003</v>
      </c>
      <c r="J20" s="43">
        <v>160.80000000000001</v>
      </c>
      <c r="K20" s="44"/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812</v>
      </c>
      <c r="G23" s="19">
        <f t="shared" ref="G23:J23" si="2">SUM(G14:G22)</f>
        <v>30.409999999999997</v>
      </c>
      <c r="H23" s="19">
        <f t="shared" si="2"/>
        <v>32.159999999999997</v>
      </c>
      <c r="I23" s="19">
        <f t="shared" si="2"/>
        <v>118.48</v>
      </c>
      <c r="J23" s="19">
        <f t="shared" si="2"/>
        <v>830.8</v>
      </c>
      <c r="K23" s="25"/>
      <c r="L23" s="19">
        <f t="shared" ref="L23" si="3">SUM(L14:L22)</f>
        <v>72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1272</v>
      </c>
      <c r="G24" s="32">
        <f t="shared" ref="G24:J24" si="4">G13+G23</f>
        <v>40.01</v>
      </c>
      <c r="H24" s="32">
        <f t="shared" si="4"/>
        <v>37.959999999999994</v>
      </c>
      <c r="I24" s="32">
        <f t="shared" si="4"/>
        <v>180.51</v>
      </c>
      <c r="J24" s="32">
        <f t="shared" si="4"/>
        <v>1171.1500000000001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5.42</v>
      </c>
      <c r="H25" s="40">
        <v>4.7699999999999996</v>
      </c>
      <c r="I25" s="40">
        <v>30.84</v>
      </c>
      <c r="J25" s="40">
        <v>188.07</v>
      </c>
      <c r="K25" s="41" t="s">
        <v>96</v>
      </c>
      <c r="L25" s="40">
        <v>12.05</v>
      </c>
    </row>
    <row r="26" spans="1:12" ht="15" x14ac:dyDescent="0.25">
      <c r="A26" s="14"/>
      <c r="B26" s="15"/>
      <c r="C26" s="51">
        <v>0.38194444444444442</v>
      </c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215</v>
      </c>
      <c r="G27" s="43">
        <v>0.05</v>
      </c>
      <c r="H27" s="43">
        <v>0.01</v>
      </c>
      <c r="I27" s="43">
        <v>9.32</v>
      </c>
      <c r="J27" s="43">
        <v>44.4</v>
      </c>
      <c r="K27" s="44" t="s">
        <v>92</v>
      </c>
      <c r="L27" s="43">
        <v>2.15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8.67</v>
      </c>
      <c r="H32" s="19">
        <f t="shared" ref="H32" si="7">SUM(H25:H31)</f>
        <v>5.2799999999999994</v>
      </c>
      <c r="I32" s="19">
        <f t="shared" ref="I32" si="8">SUM(I25:I31)</f>
        <v>57.26</v>
      </c>
      <c r="J32" s="19">
        <f t="shared" ref="J32:L32" si="9">SUM(J25:J31)</f>
        <v>312.87</v>
      </c>
      <c r="K32" s="25"/>
      <c r="L32" s="19">
        <f t="shared" si="9"/>
        <v>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1.4</v>
      </c>
      <c r="H33" s="43">
        <v>5.08</v>
      </c>
      <c r="I33" s="43">
        <v>9.01</v>
      </c>
      <c r="J33" s="43">
        <v>87.4</v>
      </c>
      <c r="K33" s="44" t="s">
        <v>97</v>
      </c>
      <c r="L33" s="43">
        <v>4.1500000000000004</v>
      </c>
    </row>
    <row r="34" spans="1:12" ht="15" x14ac:dyDescent="0.25">
      <c r="A34" s="14"/>
      <c r="B34" s="15"/>
      <c r="C34" s="51">
        <v>0.4513888888888889</v>
      </c>
      <c r="D34" s="7" t="s">
        <v>27</v>
      </c>
      <c r="E34" s="42" t="s">
        <v>49</v>
      </c>
      <c r="F34" s="43">
        <v>206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98</v>
      </c>
      <c r="L34" s="43">
        <v>17.399999999999999</v>
      </c>
    </row>
    <row r="35" spans="1:12" ht="15" x14ac:dyDescent="0.25">
      <c r="A35" s="14"/>
      <c r="B35" s="15"/>
      <c r="C35" s="51">
        <v>0.49305555555555558</v>
      </c>
      <c r="D35" s="7" t="s">
        <v>28</v>
      </c>
      <c r="E35" s="42" t="s">
        <v>50</v>
      </c>
      <c r="F35" s="43">
        <v>60</v>
      </c>
      <c r="G35" s="43">
        <v>6.54</v>
      </c>
      <c r="H35" s="43">
        <v>27.35</v>
      </c>
      <c r="I35" s="43">
        <v>1.41</v>
      </c>
      <c r="J35" s="43">
        <v>278.02999999999997</v>
      </c>
      <c r="K35" s="44" t="s">
        <v>99</v>
      </c>
      <c r="L35" s="43">
        <v>31.65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100</v>
      </c>
      <c r="L36" s="43">
        <v>10.8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222</v>
      </c>
      <c r="G37" s="43">
        <v>0.13</v>
      </c>
      <c r="H37" s="43">
        <v>0.02</v>
      </c>
      <c r="I37" s="43">
        <v>11.3</v>
      </c>
      <c r="J37" s="43">
        <v>45.6</v>
      </c>
      <c r="K37" s="44" t="s">
        <v>101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60</v>
      </c>
      <c r="G39" s="43">
        <v>4.57</v>
      </c>
      <c r="H39" s="43">
        <v>0.7</v>
      </c>
      <c r="I39" s="43">
        <v>25.65</v>
      </c>
      <c r="J39" s="43">
        <v>120.6</v>
      </c>
      <c r="K39" s="44"/>
      <c r="L39" s="43">
        <v>4.2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24.31</v>
      </c>
      <c r="H42" s="19">
        <f t="shared" ref="H42" si="11">SUM(H33:H41)</f>
        <v>46.580000000000005</v>
      </c>
      <c r="I42" s="19">
        <f t="shared" ref="I42" si="12">SUM(I33:I41)</f>
        <v>86.56</v>
      </c>
      <c r="J42" s="19">
        <f t="shared" ref="J42:L42" si="13">SUM(J33:J41)</f>
        <v>856.02</v>
      </c>
      <c r="K42" s="25"/>
      <c r="L42" s="19">
        <f t="shared" si="13"/>
        <v>72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1258</v>
      </c>
      <c r="G43" s="32">
        <f t="shared" ref="G43" si="14">G32+G42</f>
        <v>32.979999999999997</v>
      </c>
      <c r="H43" s="32">
        <f t="shared" ref="H43" si="15">H32+H42</f>
        <v>51.860000000000007</v>
      </c>
      <c r="I43" s="32">
        <f t="shared" ref="I43" si="16">I32+I42</f>
        <v>143.82</v>
      </c>
      <c r="J43" s="32">
        <f t="shared" ref="J43:L43" si="17">J32+J42</f>
        <v>1168.8899999999999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205</v>
      </c>
      <c r="G44" s="40">
        <v>6.17</v>
      </c>
      <c r="H44" s="40">
        <v>1.65</v>
      </c>
      <c r="I44" s="40">
        <v>32.72</v>
      </c>
      <c r="J44" s="40">
        <v>170</v>
      </c>
      <c r="K44" s="41" t="s">
        <v>91</v>
      </c>
      <c r="L44" s="40">
        <v>12.05</v>
      </c>
    </row>
    <row r="45" spans="1:12" ht="15" x14ac:dyDescent="0.25">
      <c r="A45" s="23"/>
      <c r="B45" s="15"/>
      <c r="C45" s="51">
        <v>0.38194444444444442</v>
      </c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0.05</v>
      </c>
      <c r="H46" s="43">
        <v>0.01</v>
      </c>
      <c r="I46" s="43">
        <v>9.32</v>
      </c>
      <c r="J46" s="43">
        <v>44.4</v>
      </c>
      <c r="K46" s="44" t="s">
        <v>92</v>
      </c>
      <c r="L46" s="43">
        <v>2.15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</v>
      </c>
      <c r="H47" s="43">
        <v>0.5</v>
      </c>
      <c r="I47" s="43">
        <v>17.100000000000001</v>
      </c>
      <c r="J47" s="43">
        <v>80.400000000000006</v>
      </c>
      <c r="K47" s="44"/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9.42</v>
      </c>
      <c r="H51" s="19">
        <f t="shared" ref="H51" si="19">SUM(H44:H50)</f>
        <v>2.16</v>
      </c>
      <c r="I51" s="19">
        <f t="shared" ref="I51" si="20">SUM(I44:I50)</f>
        <v>59.14</v>
      </c>
      <c r="J51" s="19">
        <f t="shared" ref="J51:L51" si="21">SUM(J44:J50)</f>
        <v>294.8</v>
      </c>
      <c r="K51" s="25"/>
      <c r="L51" s="19">
        <f t="shared" si="21"/>
        <v>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40</v>
      </c>
      <c r="G52" s="43">
        <v>0.38</v>
      </c>
      <c r="H52" s="43">
        <v>0.06</v>
      </c>
      <c r="I52" s="43">
        <v>1.26</v>
      </c>
      <c r="J52" s="43">
        <v>7.1</v>
      </c>
      <c r="K52" s="44"/>
      <c r="L52" s="43">
        <v>9</v>
      </c>
    </row>
    <row r="53" spans="1:12" ht="15" x14ac:dyDescent="0.25">
      <c r="A53" s="23"/>
      <c r="B53" s="15"/>
      <c r="C53" s="51">
        <v>0.4513888888888889</v>
      </c>
      <c r="D53" s="7" t="s">
        <v>27</v>
      </c>
      <c r="E53" s="42" t="s">
        <v>56</v>
      </c>
      <c r="F53" s="43">
        <v>206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102</v>
      </c>
      <c r="L53" s="43">
        <v>17.68</v>
      </c>
    </row>
    <row r="54" spans="1:12" ht="15" x14ac:dyDescent="0.25">
      <c r="A54" s="23"/>
      <c r="B54" s="15"/>
      <c r="C54" s="51">
        <v>0.49305555555555558</v>
      </c>
      <c r="D54" s="7" t="s">
        <v>28</v>
      </c>
      <c r="E54" s="42" t="s">
        <v>57</v>
      </c>
      <c r="F54" s="43">
        <v>105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103</v>
      </c>
      <c r="L54" s="43">
        <v>25.4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3.1</v>
      </c>
      <c r="H55" s="43">
        <v>4.3</v>
      </c>
      <c r="I55" s="43">
        <v>21.36</v>
      </c>
      <c r="J55" s="43">
        <v>136.56</v>
      </c>
      <c r="K55" s="44" t="s">
        <v>104</v>
      </c>
      <c r="L55" s="43">
        <v>13.57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215</v>
      </c>
      <c r="G56" s="43">
        <v>0.05</v>
      </c>
      <c r="H56" s="43">
        <v>0.01</v>
      </c>
      <c r="I56" s="43">
        <v>9.32</v>
      </c>
      <c r="J56" s="43">
        <v>44.4</v>
      </c>
      <c r="K56" s="44" t="s">
        <v>92</v>
      </c>
      <c r="L56" s="43">
        <v>2.15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60</v>
      </c>
      <c r="G58" s="43">
        <v>4.57</v>
      </c>
      <c r="H58" s="43">
        <v>0.7</v>
      </c>
      <c r="I58" s="43">
        <v>25.65</v>
      </c>
      <c r="J58" s="43">
        <v>120.6</v>
      </c>
      <c r="K58" s="44"/>
      <c r="L58" s="43">
        <v>4.2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776</v>
      </c>
      <c r="G61" s="19">
        <f t="shared" ref="G61" si="22">SUM(G52:G60)</f>
        <v>31.360000000000003</v>
      </c>
      <c r="H61" s="19">
        <f t="shared" ref="H61" si="23">SUM(H52:H60)</f>
        <v>29.67</v>
      </c>
      <c r="I61" s="19">
        <f t="shared" ref="I61" si="24">SUM(I52:I60)</f>
        <v>72.12</v>
      </c>
      <c r="J61" s="19">
        <f t="shared" ref="J61:L61" si="25">SUM(J52:J60)</f>
        <v>681.21</v>
      </c>
      <c r="K61" s="25"/>
      <c r="L61" s="19">
        <f t="shared" si="25"/>
        <v>72.000000000000014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1236</v>
      </c>
      <c r="G62" s="32">
        <f t="shared" ref="G62" si="26">G51+G61</f>
        <v>40.78</v>
      </c>
      <c r="H62" s="32">
        <f t="shared" ref="H62" si="27">H51+H61</f>
        <v>31.830000000000002</v>
      </c>
      <c r="I62" s="32">
        <f t="shared" ref="I62" si="28">I51+I61</f>
        <v>131.26</v>
      </c>
      <c r="J62" s="32">
        <f t="shared" ref="J62:L62" si="29">J51+J61</f>
        <v>976.01</v>
      </c>
      <c r="K62" s="32"/>
      <c r="L62" s="32">
        <f t="shared" si="29"/>
        <v>89.000000000000014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205</v>
      </c>
      <c r="G63" s="40">
        <v>4.1399999999999997</v>
      </c>
      <c r="H63" s="40">
        <v>4.5199999999999996</v>
      </c>
      <c r="I63" s="40">
        <v>30.57</v>
      </c>
      <c r="J63" s="40">
        <v>179.62</v>
      </c>
      <c r="K63" s="41" t="s">
        <v>91</v>
      </c>
      <c r="L63" s="40">
        <v>12.05</v>
      </c>
    </row>
    <row r="64" spans="1:12" ht="15" x14ac:dyDescent="0.25">
      <c r="A64" s="23"/>
      <c r="B64" s="15"/>
      <c r="C64" s="51">
        <v>0.38194444444444442</v>
      </c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215</v>
      </c>
      <c r="G65" s="43">
        <v>0.05</v>
      </c>
      <c r="H65" s="43">
        <v>0.01</v>
      </c>
      <c r="I65" s="43">
        <v>9.32</v>
      </c>
      <c r="J65" s="43">
        <v>44.4</v>
      </c>
      <c r="K65" s="44" t="s">
        <v>92</v>
      </c>
      <c r="L65" s="43">
        <v>2.15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7.39</v>
      </c>
      <c r="H70" s="19">
        <f t="shared" ref="H70" si="31">SUM(H63:H69)</f>
        <v>5.0299999999999994</v>
      </c>
      <c r="I70" s="19">
        <f t="shared" ref="I70" si="32">SUM(I63:I69)</f>
        <v>56.99</v>
      </c>
      <c r="J70" s="19">
        <f t="shared" ref="J70:L70" si="33">SUM(J63:J69)</f>
        <v>304.42</v>
      </c>
      <c r="K70" s="25"/>
      <c r="L70" s="19">
        <f t="shared" si="33"/>
        <v>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100</v>
      </c>
      <c r="G71" s="43">
        <v>1.4</v>
      </c>
      <c r="H71" s="43">
        <v>5.08</v>
      </c>
      <c r="I71" s="43">
        <v>9.01</v>
      </c>
      <c r="J71" s="43">
        <v>87.4</v>
      </c>
      <c r="K71" s="44" t="s">
        <v>97</v>
      </c>
      <c r="L71" s="43">
        <v>4.1500000000000004</v>
      </c>
    </row>
    <row r="72" spans="1:12" ht="15" x14ac:dyDescent="0.25">
      <c r="A72" s="23"/>
      <c r="B72" s="15"/>
      <c r="C72" s="51">
        <v>0.4513888888888889</v>
      </c>
      <c r="D72" s="7" t="s">
        <v>27</v>
      </c>
      <c r="E72" s="42" t="s">
        <v>60</v>
      </c>
      <c r="F72" s="43">
        <v>206</v>
      </c>
      <c r="G72" s="43">
        <v>3.75</v>
      </c>
      <c r="H72" s="43">
        <v>4.5999999999999996</v>
      </c>
      <c r="I72" s="43">
        <v>10.31</v>
      </c>
      <c r="J72" s="43">
        <v>97.71</v>
      </c>
      <c r="K72" s="44" t="s">
        <v>105</v>
      </c>
      <c r="L72" s="43">
        <v>18.350000000000001</v>
      </c>
    </row>
    <row r="73" spans="1:12" ht="15" x14ac:dyDescent="0.25">
      <c r="A73" s="23"/>
      <c r="B73" s="15"/>
      <c r="C73" s="51">
        <v>0.49305555555555558</v>
      </c>
      <c r="D73" s="7" t="s">
        <v>28</v>
      </c>
      <c r="E73" s="42" t="s">
        <v>61</v>
      </c>
      <c r="F73" s="43">
        <v>200</v>
      </c>
      <c r="G73" s="43">
        <v>11.26</v>
      </c>
      <c r="H73" s="43">
        <v>43.93</v>
      </c>
      <c r="I73" s="43">
        <v>21.23</v>
      </c>
      <c r="J73" s="43">
        <v>525.29999999999995</v>
      </c>
      <c r="K73" s="44" t="s">
        <v>106</v>
      </c>
      <c r="L73" s="43">
        <v>38.799999999999997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107</v>
      </c>
      <c r="L75" s="43">
        <v>5.7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80</v>
      </c>
      <c r="G77" s="43">
        <v>6.4</v>
      </c>
      <c r="H77" s="43">
        <v>1</v>
      </c>
      <c r="I77" s="43">
        <v>34.200000000000003</v>
      </c>
      <c r="J77" s="43">
        <v>160.80000000000001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786</v>
      </c>
      <c r="G80" s="19">
        <f t="shared" ref="G80" si="34">SUM(G71:G79)</f>
        <v>23.410000000000004</v>
      </c>
      <c r="H80" s="19">
        <f t="shared" ref="H80" si="35">SUM(H71:H79)</f>
        <v>54.61</v>
      </c>
      <c r="I80" s="19">
        <f t="shared" ref="I80" si="36">SUM(I71:I79)</f>
        <v>94.73</v>
      </c>
      <c r="J80" s="19">
        <f t="shared" ref="J80:L80" si="37">SUM(J71:J79)</f>
        <v>951.12999999999988</v>
      </c>
      <c r="K80" s="25"/>
      <c r="L80" s="19">
        <f t="shared" si="37"/>
        <v>72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1246</v>
      </c>
      <c r="G81" s="32">
        <f t="shared" ref="G81" si="38">G70+G80</f>
        <v>30.800000000000004</v>
      </c>
      <c r="H81" s="32">
        <f t="shared" ref="H81" si="39">H70+H80</f>
        <v>59.64</v>
      </c>
      <c r="I81" s="32">
        <f t="shared" ref="I81" si="40">I70+I80</f>
        <v>151.72</v>
      </c>
      <c r="J81" s="32">
        <f t="shared" ref="J81:L81" si="41">J70+J80</f>
        <v>1255.55</v>
      </c>
      <c r="K81" s="32"/>
      <c r="L81" s="32">
        <f t="shared" si="41"/>
        <v>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205</v>
      </c>
      <c r="G82" s="40">
        <v>6.33</v>
      </c>
      <c r="H82" s="40">
        <v>4.54</v>
      </c>
      <c r="I82" s="40">
        <v>37.07</v>
      </c>
      <c r="J82" s="40">
        <v>214.53</v>
      </c>
      <c r="K82" s="41" t="s">
        <v>91</v>
      </c>
      <c r="L82" s="40">
        <v>12.05</v>
      </c>
    </row>
    <row r="83" spans="1:12" ht="15" x14ac:dyDescent="0.25">
      <c r="A83" s="23"/>
      <c r="B83" s="15"/>
      <c r="C83" s="51">
        <v>0.38194444444444442</v>
      </c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215</v>
      </c>
      <c r="G84" s="43">
        <v>0.05</v>
      </c>
      <c r="H84" s="43">
        <v>0.01</v>
      </c>
      <c r="I84" s="43">
        <v>9.32</v>
      </c>
      <c r="J84" s="43">
        <v>44.4</v>
      </c>
      <c r="K84" s="44" t="s">
        <v>92</v>
      </c>
      <c r="L84" s="43">
        <v>2.15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9.58</v>
      </c>
      <c r="H89" s="19">
        <f t="shared" ref="H89" si="43">SUM(H82:H88)</f>
        <v>5.05</v>
      </c>
      <c r="I89" s="19">
        <f t="shared" ref="I89" si="44">SUM(I82:I88)</f>
        <v>63.49</v>
      </c>
      <c r="J89" s="19">
        <f t="shared" ref="J89:L89" si="45">SUM(J82:J88)</f>
        <v>339.33000000000004</v>
      </c>
      <c r="K89" s="25"/>
      <c r="L89" s="19">
        <f t="shared" si="45"/>
        <v>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0.79</v>
      </c>
      <c r="H90" s="43">
        <v>6.07</v>
      </c>
      <c r="I90" s="43">
        <v>4.41</v>
      </c>
      <c r="J90" s="43">
        <v>75.33</v>
      </c>
      <c r="K90" s="44" t="s">
        <v>108</v>
      </c>
      <c r="L90" s="43">
        <v>6.1</v>
      </c>
    </row>
    <row r="91" spans="1:12" ht="15" x14ac:dyDescent="0.25">
      <c r="A91" s="23"/>
      <c r="B91" s="15"/>
      <c r="C91" s="51">
        <v>0.4513888888888889</v>
      </c>
      <c r="D91" s="7" t="s">
        <v>27</v>
      </c>
      <c r="E91" s="42" t="s">
        <v>63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109</v>
      </c>
      <c r="L91" s="43">
        <v>16.399999999999999</v>
      </c>
    </row>
    <row r="92" spans="1:12" ht="25.5" x14ac:dyDescent="0.25">
      <c r="A92" s="23"/>
      <c r="B92" s="15"/>
      <c r="C92" s="51">
        <v>0.49305555555555558</v>
      </c>
      <c r="D92" s="7" t="s">
        <v>28</v>
      </c>
      <c r="E92" s="42" t="s">
        <v>65</v>
      </c>
      <c r="F92" s="43">
        <v>160</v>
      </c>
      <c r="G92" s="43">
        <v>9.16</v>
      </c>
      <c r="H92" s="43">
        <v>27.8</v>
      </c>
      <c r="I92" s="43">
        <v>26.42</v>
      </c>
      <c r="J92" s="43">
        <v>377.32</v>
      </c>
      <c r="K92" s="44" t="s">
        <v>110</v>
      </c>
      <c r="L92" s="43">
        <v>33.200000000000003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91</v>
      </c>
      <c r="L93" s="43">
        <v>7.1</v>
      </c>
    </row>
    <row r="94" spans="1:12" ht="15" x14ac:dyDescent="0.25">
      <c r="A94" s="23"/>
      <c r="B94" s="15"/>
      <c r="C94" s="11"/>
      <c r="D94" s="7" t="s">
        <v>30</v>
      </c>
      <c r="E94" s="42" t="s">
        <v>130</v>
      </c>
      <c r="F94" s="43">
        <v>200</v>
      </c>
      <c r="G94" s="43">
        <v>0.1</v>
      </c>
      <c r="H94" s="43">
        <v>0</v>
      </c>
      <c r="I94" s="43">
        <v>25.5</v>
      </c>
      <c r="J94" s="43">
        <v>96</v>
      </c>
      <c r="K94" s="44"/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60</v>
      </c>
      <c r="G96" s="43">
        <v>4.57</v>
      </c>
      <c r="H96" s="43">
        <v>0.7</v>
      </c>
      <c r="I96" s="43">
        <v>25.65</v>
      </c>
      <c r="J96" s="43">
        <v>120.6</v>
      </c>
      <c r="K96" s="44"/>
      <c r="L96" s="43">
        <v>4.2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31.090000000000003</v>
      </c>
      <c r="H99" s="19">
        <f t="shared" ref="H99" si="47">SUM(H90:H98)</f>
        <v>42.730000000000004</v>
      </c>
      <c r="I99" s="19">
        <f t="shared" ref="I99" si="48">SUM(I90:I98)</f>
        <v>124.53</v>
      </c>
      <c r="J99" s="19">
        <f t="shared" ref="J99:L99" si="49">SUM(J90:J98)</f>
        <v>974.85</v>
      </c>
      <c r="K99" s="25"/>
      <c r="L99" s="19">
        <f t="shared" si="49"/>
        <v>72.000000000000014</v>
      </c>
    </row>
    <row r="100" spans="1:12" ht="13.5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1340</v>
      </c>
      <c r="G100" s="32">
        <f t="shared" ref="G100" si="50">G89+G99</f>
        <v>40.67</v>
      </c>
      <c r="H100" s="32">
        <f t="shared" ref="H100" si="51">H89+H99</f>
        <v>47.78</v>
      </c>
      <c r="I100" s="32">
        <f t="shared" ref="I100" si="52">I89+I99</f>
        <v>188.02</v>
      </c>
      <c r="J100" s="32">
        <f t="shared" ref="J100" si="53">J89+J99</f>
        <v>1314.18</v>
      </c>
      <c r="K100" s="32"/>
      <c r="L100" s="32">
        <f>L89+L99</f>
        <v>89.000000000000014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67</v>
      </c>
      <c r="F101" s="40">
        <v>205</v>
      </c>
      <c r="G101" s="40">
        <v>5.79</v>
      </c>
      <c r="H101" s="40">
        <v>6.08</v>
      </c>
      <c r="I101" s="40">
        <v>26.67</v>
      </c>
      <c r="J101" s="40">
        <v>184.66</v>
      </c>
      <c r="K101" s="41" t="s">
        <v>91</v>
      </c>
      <c r="L101" s="40">
        <v>12.05</v>
      </c>
    </row>
    <row r="102" spans="1:12" ht="15.75" customHeight="1" x14ac:dyDescent="0.25">
      <c r="A102" s="23"/>
      <c r="B102" s="15"/>
      <c r="C102" s="51">
        <v>0.38194444444444442</v>
      </c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0.05</v>
      </c>
      <c r="H103" s="43">
        <v>0.01</v>
      </c>
      <c r="I103" s="43">
        <v>9.32</v>
      </c>
      <c r="J103" s="43">
        <v>44.4</v>
      </c>
      <c r="K103" s="44" t="s">
        <v>92</v>
      </c>
      <c r="L103" s="43">
        <v>2.15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9.0399999999999991</v>
      </c>
      <c r="H108" s="19">
        <f t="shared" si="54"/>
        <v>6.59</v>
      </c>
      <c r="I108" s="19">
        <f t="shared" si="54"/>
        <v>53.09</v>
      </c>
      <c r="J108" s="19">
        <f t="shared" si="54"/>
        <v>309.46000000000004</v>
      </c>
      <c r="K108" s="25"/>
      <c r="L108" s="19">
        <f t="shared" ref="L108" si="55">SUM(L101:L107)</f>
        <v>17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68</v>
      </c>
      <c r="F109" s="43">
        <v>50</v>
      </c>
      <c r="G109" s="43">
        <v>0.8</v>
      </c>
      <c r="H109" s="43">
        <v>2.4500000000000002</v>
      </c>
      <c r="I109" s="43">
        <v>4.62</v>
      </c>
      <c r="J109" s="43">
        <v>39.85</v>
      </c>
      <c r="K109" s="44" t="s">
        <v>112</v>
      </c>
      <c r="L109" s="43">
        <v>4.2</v>
      </c>
    </row>
    <row r="110" spans="1:12" ht="15" x14ac:dyDescent="0.25">
      <c r="A110" s="23"/>
      <c r="B110" s="15"/>
      <c r="C110" s="51">
        <v>0.4513888888888889</v>
      </c>
      <c r="D110" s="7" t="s">
        <v>27</v>
      </c>
      <c r="E110" s="42" t="s">
        <v>88</v>
      </c>
      <c r="F110" s="43">
        <v>200</v>
      </c>
      <c r="G110" s="43">
        <v>7.21</v>
      </c>
      <c r="H110" s="43">
        <v>4.13</v>
      </c>
      <c r="I110" s="43">
        <v>19.41</v>
      </c>
      <c r="J110" s="43">
        <v>143.74</v>
      </c>
      <c r="K110" s="44" t="s">
        <v>113</v>
      </c>
      <c r="L110" s="43">
        <v>14.95</v>
      </c>
    </row>
    <row r="111" spans="1:12" ht="25.5" x14ac:dyDescent="0.25">
      <c r="A111" s="23"/>
      <c r="B111" s="15"/>
      <c r="C111" s="51">
        <v>0.49305555555555558</v>
      </c>
      <c r="D111" s="7" t="s">
        <v>28</v>
      </c>
      <c r="E111" s="42" t="s">
        <v>69</v>
      </c>
      <c r="F111" s="43">
        <v>135</v>
      </c>
      <c r="G111" s="43">
        <v>17.75</v>
      </c>
      <c r="H111" s="43">
        <v>19.54</v>
      </c>
      <c r="I111" s="43">
        <v>5.45</v>
      </c>
      <c r="J111" s="43">
        <v>268.7</v>
      </c>
      <c r="K111" s="44" t="s">
        <v>114</v>
      </c>
      <c r="L111" s="43">
        <v>35.56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1.82</v>
      </c>
      <c r="H112" s="43">
        <v>1.81</v>
      </c>
      <c r="I112" s="43">
        <v>10.26</v>
      </c>
      <c r="J112" s="43">
        <v>64.62</v>
      </c>
      <c r="K112" s="44" t="s">
        <v>115</v>
      </c>
      <c r="L112" s="43">
        <v>10.14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215</v>
      </c>
      <c r="G113" s="43">
        <v>0.05</v>
      </c>
      <c r="H113" s="43">
        <v>0.01</v>
      </c>
      <c r="I113" s="43">
        <v>9.32</v>
      </c>
      <c r="J113" s="43">
        <v>44.4</v>
      </c>
      <c r="K113" s="44" t="s">
        <v>92</v>
      </c>
      <c r="L113" s="43">
        <v>2.15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80</v>
      </c>
      <c r="G115" s="43">
        <v>6.4</v>
      </c>
      <c r="H115" s="43">
        <v>1</v>
      </c>
      <c r="I115" s="43">
        <v>34.200000000000003</v>
      </c>
      <c r="J115" s="43">
        <v>160.80000000000001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53">
        <f>SUM(G109:G117)</f>
        <v>34.03</v>
      </c>
      <c r="H118" s="19">
        <f t="shared" ref="H118:J118" si="56">SUM(H109:H117)</f>
        <v>28.939999999999998</v>
      </c>
      <c r="I118" s="19">
        <f t="shared" si="56"/>
        <v>83.26</v>
      </c>
      <c r="J118" s="19">
        <f t="shared" si="56"/>
        <v>722.1099999999999</v>
      </c>
      <c r="K118" s="25"/>
      <c r="L118" s="19">
        <f t="shared" ref="L118" si="57">SUM(L109:L117)</f>
        <v>72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</f>
        <v>460</v>
      </c>
      <c r="G119" s="32">
        <f>G108+G118</f>
        <v>43.07</v>
      </c>
      <c r="H119" s="32">
        <f t="shared" ref="H119:J119" si="58">H108+H118</f>
        <v>35.53</v>
      </c>
      <c r="I119" s="32">
        <f t="shared" si="58"/>
        <v>136.35000000000002</v>
      </c>
      <c r="J119" s="32">
        <f t="shared" si="58"/>
        <v>1031.57</v>
      </c>
      <c r="K119" s="32"/>
      <c r="L119" s="32">
        <f t="shared" ref="L119" si="59">L108+L118</f>
        <v>89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71</v>
      </c>
      <c r="F120" s="40">
        <v>205</v>
      </c>
      <c r="G120" s="40">
        <v>6.64</v>
      </c>
      <c r="H120" s="40">
        <v>4.74</v>
      </c>
      <c r="I120" s="40">
        <v>33.17</v>
      </c>
      <c r="J120" s="40">
        <v>202</v>
      </c>
      <c r="K120" s="41" t="s">
        <v>91</v>
      </c>
      <c r="L120" s="40">
        <v>12.05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51">
        <v>0.38194444444444442</v>
      </c>
      <c r="D122" s="7" t="s">
        <v>22</v>
      </c>
      <c r="E122" s="42" t="s">
        <v>41</v>
      </c>
      <c r="F122" s="43">
        <v>215</v>
      </c>
      <c r="G122" s="43">
        <v>0.05</v>
      </c>
      <c r="H122" s="43">
        <v>0.01</v>
      </c>
      <c r="I122" s="43">
        <v>9.32</v>
      </c>
      <c r="J122" s="43">
        <v>44.4</v>
      </c>
      <c r="K122" s="44" t="s">
        <v>92</v>
      </c>
      <c r="L122" s="43">
        <v>2.15</v>
      </c>
    </row>
    <row r="123" spans="1:12" ht="15" x14ac:dyDescent="0.25">
      <c r="A123" s="23"/>
      <c r="B123" s="15"/>
      <c r="C123" s="11"/>
      <c r="D123" s="7" t="s">
        <v>23</v>
      </c>
      <c r="E123" s="42" t="s">
        <v>42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2.8</v>
      </c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0">SUM(G120:G126)</f>
        <v>9.89</v>
      </c>
      <c r="H127" s="19">
        <f t="shared" si="60"/>
        <v>5.25</v>
      </c>
      <c r="I127" s="19">
        <f t="shared" si="60"/>
        <v>59.59</v>
      </c>
      <c r="J127" s="19">
        <f t="shared" si="60"/>
        <v>326.8</v>
      </c>
      <c r="K127" s="25"/>
      <c r="L127" s="19">
        <f t="shared" ref="L127" si="61">SUM(L120:L126)</f>
        <v>17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0.85</v>
      </c>
      <c r="H128" s="43">
        <v>3.65</v>
      </c>
      <c r="I128" s="43">
        <v>15.21</v>
      </c>
      <c r="J128" s="43">
        <v>53.34</v>
      </c>
      <c r="K128" s="44" t="s">
        <v>93</v>
      </c>
      <c r="L128" s="43">
        <v>4.1500000000000004</v>
      </c>
    </row>
    <row r="129" spans="1:12" ht="15" x14ac:dyDescent="0.25">
      <c r="A129" s="23"/>
      <c r="B129" s="15"/>
      <c r="C129" s="51">
        <v>0.4513888888888889</v>
      </c>
      <c r="D129" s="7" t="s">
        <v>27</v>
      </c>
      <c r="E129" s="42" t="s">
        <v>72</v>
      </c>
      <c r="F129" s="43">
        <v>206</v>
      </c>
      <c r="G129" s="43">
        <v>5.4</v>
      </c>
      <c r="H129" s="43">
        <v>8.15</v>
      </c>
      <c r="I129" s="43">
        <v>7.95</v>
      </c>
      <c r="J129" s="43">
        <v>126.84</v>
      </c>
      <c r="K129" s="44" t="s">
        <v>116</v>
      </c>
      <c r="L129" s="43">
        <v>18.670000000000002</v>
      </c>
    </row>
    <row r="130" spans="1:12" ht="15" x14ac:dyDescent="0.25">
      <c r="A130" s="23"/>
      <c r="B130" s="15"/>
      <c r="C130" s="51">
        <v>0.49305555555555558</v>
      </c>
      <c r="D130" s="7" t="s">
        <v>28</v>
      </c>
      <c r="E130" s="42" t="s">
        <v>74</v>
      </c>
      <c r="F130" s="43">
        <v>100</v>
      </c>
      <c r="G130" s="43">
        <v>9.43</v>
      </c>
      <c r="H130" s="43">
        <v>18.47</v>
      </c>
      <c r="I130" s="43">
        <v>3.4</v>
      </c>
      <c r="J130" s="43">
        <v>191.29</v>
      </c>
      <c r="K130" s="44" t="s">
        <v>118</v>
      </c>
      <c r="L130" s="43">
        <v>31.8</v>
      </c>
    </row>
    <row r="131" spans="1:12" ht="15" x14ac:dyDescent="0.25">
      <c r="A131" s="23"/>
      <c r="B131" s="15"/>
      <c r="C131" s="11"/>
      <c r="D131" s="7" t="s">
        <v>29</v>
      </c>
      <c r="E131" s="42" t="s">
        <v>73</v>
      </c>
      <c r="F131" s="43">
        <v>200</v>
      </c>
      <c r="G131" s="43">
        <v>2.4</v>
      </c>
      <c r="H131" s="43">
        <v>6.75</v>
      </c>
      <c r="I131" s="43">
        <v>16.260000000000002</v>
      </c>
      <c r="J131" s="43">
        <v>135.66999999999999</v>
      </c>
      <c r="K131" s="44" t="s">
        <v>117</v>
      </c>
      <c r="L131" s="43">
        <v>10.23</v>
      </c>
    </row>
    <row r="132" spans="1:12" ht="15" x14ac:dyDescent="0.25">
      <c r="A132" s="23"/>
      <c r="B132" s="15"/>
      <c r="C132" s="11"/>
      <c r="D132" s="7" t="s">
        <v>30</v>
      </c>
      <c r="E132" s="42" t="s">
        <v>41</v>
      </c>
      <c r="F132" s="43">
        <v>215</v>
      </c>
      <c r="G132" s="43">
        <v>0.05</v>
      </c>
      <c r="H132" s="43">
        <v>0.01</v>
      </c>
      <c r="I132" s="43">
        <v>9.32</v>
      </c>
      <c r="J132" s="43">
        <v>44.4</v>
      </c>
      <c r="K132" s="44" t="s">
        <v>92</v>
      </c>
      <c r="L132" s="43">
        <v>2.15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42</v>
      </c>
      <c r="F134" s="43">
        <v>80</v>
      </c>
      <c r="G134" s="43">
        <v>6.4</v>
      </c>
      <c r="H134" s="43">
        <v>1</v>
      </c>
      <c r="I134" s="43">
        <v>34.200000000000003</v>
      </c>
      <c r="J134" s="43">
        <v>160.80000000000001</v>
      </c>
      <c r="K134" s="44"/>
      <c r="L134" s="43">
        <v>5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customHeight="1" x14ac:dyDescent="0.25">
      <c r="A137" s="24"/>
      <c r="B137" s="17"/>
      <c r="C137" s="8"/>
      <c r="D137" s="18" t="s">
        <v>33</v>
      </c>
      <c r="E137" s="9"/>
      <c r="F137" s="19">
        <f>SUM(F128:F136)</f>
        <v>861</v>
      </c>
      <c r="G137" s="19">
        <f t="shared" ref="G137:J137" si="62">SUM(G128:G136)</f>
        <v>24.53</v>
      </c>
      <c r="H137" s="19">
        <f t="shared" si="62"/>
        <v>38.029999999999994</v>
      </c>
      <c r="I137" s="19">
        <f t="shared" si="62"/>
        <v>86.34</v>
      </c>
      <c r="J137" s="19">
        <f t="shared" si="62"/>
        <v>712.33999999999992</v>
      </c>
      <c r="K137" s="25"/>
      <c r="L137" s="19">
        <f t="shared" ref="L137" si="63">SUM(L128:L136)</f>
        <v>72.000000000000014</v>
      </c>
    </row>
    <row r="138" spans="1:12" ht="13.5" thickBot="1" x14ac:dyDescent="0.25">
      <c r="A138" s="29">
        <f>A120</f>
        <v>2</v>
      </c>
      <c r="B138" s="30">
        <f>B120</f>
        <v>1</v>
      </c>
      <c r="C138" s="55" t="s">
        <v>4</v>
      </c>
      <c r="D138" s="60"/>
      <c r="E138" s="31"/>
      <c r="F138" s="32">
        <f>F127+F137</f>
        <v>1321</v>
      </c>
      <c r="G138" s="32">
        <f t="shared" ref="G138" si="64">G127+G137</f>
        <v>34.42</v>
      </c>
      <c r="H138" s="32">
        <f t="shared" ref="H138" si="65">H127+H137</f>
        <v>43.279999999999994</v>
      </c>
      <c r="I138" s="32">
        <f t="shared" ref="I138" si="66">I127+I137</f>
        <v>145.93</v>
      </c>
      <c r="J138" s="32">
        <f t="shared" ref="J138:L138" si="67">J127+J137</f>
        <v>1039.1399999999999</v>
      </c>
      <c r="K138" s="32"/>
      <c r="L138" s="32">
        <f t="shared" si="67"/>
        <v>89.000000000000014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75</v>
      </c>
      <c r="F139" s="40">
        <v>205</v>
      </c>
      <c r="G139" s="40">
        <v>5.42</v>
      </c>
      <c r="H139" s="40">
        <v>4.7699999999999996</v>
      </c>
      <c r="I139" s="40">
        <v>30.84</v>
      </c>
      <c r="J139" s="40">
        <v>188.07</v>
      </c>
      <c r="K139" s="41" t="s">
        <v>91</v>
      </c>
      <c r="L139" s="40">
        <v>12.05</v>
      </c>
    </row>
    <row r="140" spans="1:12" ht="15" x14ac:dyDescent="0.25">
      <c r="A140" s="14"/>
      <c r="B140" s="15"/>
      <c r="C140" s="51">
        <v>0.38194444444444442</v>
      </c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14"/>
      <c r="B141" s="15"/>
      <c r="C141" s="11"/>
      <c r="D141" s="7" t="s">
        <v>22</v>
      </c>
      <c r="E141" s="42" t="s">
        <v>41</v>
      </c>
      <c r="F141" s="43">
        <v>215</v>
      </c>
      <c r="G141" s="43">
        <v>0.05</v>
      </c>
      <c r="H141" s="43">
        <v>0.01</v>
      </c>
      <c r="I141" s="43">
        <v>9.32</v>
      </c>
      <c r="J141" s="43">
        <v>44.4</v>
      </c>
      <c r="K141" s="44" t="s">
        <v>92</v>
      </c>
      <c r="L141" s="43">
        <v>2.15</v>
      </c>
    </row>
    <row r="142" spans="1:12" ht="15" x14ac:dyDescent="0.25">
      <c r="A142" s="14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2.8</v>
      </c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68">SUM(G139:G145)</f>
        <v>8.67</v>
      </c>
      <c r="H146" s="19">
        <f t="shared" si="68"/>
        <v>5.2799999999999994</v>
      </c>
      <c r="I146" s="19">
        <f t="shared" si="68"/>
        <v>57.26</v>
      </c>
      <c r="J146" s="19">
        <f t="shared" si="68"/>
        <v>312.87</v>
      </c>
      <c r="K146" s="25"/>
      <c r="L146" s="19">
        <f t="shared" ref="L146" si="69">SUM(L139:L145)</f>
        <v>17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1.6</v>
      </c>
      <c r="H147" s="43">
        <v>4.99</v>
      </c>
      <c r="I147" s="43">
        <v>9.24</v>
      </c>
      <c r="J147" s="43">
        <v>79.7</v>
      </c>
      <c r="K147" s="44" t="s">
        <v>112</v>
      </c>
      <c r="L147" s="43">
        <v>4.75</v>
      </c>
    </row>
    <row r="148" spans="1:12" ht="25.5" x14ac:dyDescent="0.25">
      <c r="A148" s="14"/>
      <c r="B148" s="15"/>
      <c r="C148" s="51">
        <v>0.4513888888888889</v>
      </c>
      <c r="D148" s="7" t="s">
        <v>27</v>
      </c>
      <c r="E148" s="42" t="s">
        <v>44</v>
      </c>
      <c r="F148" s="43">
        <v>200</v>
      </c>
      <c r="G148" s="43">
        <v>5.52</v>
      </c>
      <c r="H148" s="43">
        <v>6.29</v>
      </c>
      <c r="I148" s="43">
        <v>13.03</v>
      </c>
      <c r="J148" s="43">
        <v>130.87</v>
      </c>
      <c r="K148" s="44" t="s">
        <v>111</v>
      </c>
      <c r="L148" s="43">
        <v>17.73</v>
      </c>
    </row>
    <row r="149" spans="1:12" ht="15" x14ac:dyDescent="0.25">
      <c r="A149" s="14"/>
      <c r="B149" s="15"/>
      <c r="C149" s="51">
        <v>0.49305555555555558</v>
      </c>
      <c r="D149" s="7" t="s">
        <v>28</v>
      </c>
      <c r="E149" s="42" t="s">
        <v>77</v>
      </c>
      <c r="F149" s="43">
        <v>80</v>
      </c>
      <c r="G149" s="43">
        <v>8.9</v>
      </c>
      <c r="H149" s="43">
        <v>35.72</v>
      </c>
      <c r="I149" s="43">
        <v>4</v>
      </c>
      <c r="J149" s="43">
        <v>373.07</v>
      </c>
      <c r="K149" s="44" t="s">
        <v>119</v>
      </c>
      <c r="L149" s="43">
        <v>26.4</v>
      </c>
    </row>
    <row r="150" spans="1:12" ht="15" x14ac:dyDescent="0.25">
      <c r="A150" s="14"/>
      <c r="B150" s="15"/>
      <c r="C150" s="11"/>
      <c r="D150" s="7" t="s">
        <v>29</v>
      </c>
      <c r="E150" s="42" t="s">
        <v>58</v>
      </c>
      <c r="F150" s="43">
        <v>200</v>
      </c>
      <c r="G150" s="43">
        <v>4.2699999999999996</v>
      </c>
      <c r="H150" s="43">
        <v>5.55</v>
      </c>
      <c r="I150" s="43">
        <v>29.02</v>
      </c>
      <c r="J150" s="43">
        <v>183.16</v>
      </c>
      <c r="K150" s="44" t="s">
        <v>104</v>
      </c>
      <c r="L150" s="43">
        <v>14.32</v>
      </c>
    </row>
    <row r="151" spans="1:12" ht="15" x14ac:dyDescent="0.25">
      <c r="A151" s="14"/>
      <c r="B151" s="15"/>
      <c r="C151" s="11"/>
      <c r="D151" s="7" t="s">
        <v>30</v>
      </c>
      <c r="E151" s="42" t="s">
        <v>46</v>
      </c>
      <c r="F151" s="43">
        <v>222</v>
      </c>
      <c r="G151" s="43">
        <v>0.13</v>
      </c>
      <c r="H151" s="43">
        <v>0.02</v>
      </c>
      <c r="I151" s="43">
        <v>11.33</v>
      </c>
      <c r="J151" s="43">
        <v>45.6</v>
      </c>
      <c r="K151" s="44" t="s">
        <v>95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 t="s">
        <v>42</v>
      </c>
      <c r="F153" s="43">
        <v>80</v>
      </c>
      <c r="G153" s="43">
        <v>6.4</v>
      </c>
      <c r="H153" s="43">
        <v>1</v>
      </c>
      <c r="I153" s="43">
        <v>34.200000000000003</v>
      </c>
      <c r="J153" s="43">
        <v>160.80000000000001</v>
      </c>
      <c r="K153" s="44"/>
      <c r="L153" s="43">
        <v>5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customHeight="1" x14ac:dyDescent="0.25">
      <c r="A156" s="16"/>
      <c r="B156" s="17"/>
      <c r="C156" s="8"/>
      <c r="D156" s="18" t="s">
        <v>33</v>
      </c>
      <c r="E156" s="9"/>
      <c r="F156" s="19">
        <f>SUM(F147:F155)</f>
        <v>882</v>
      </c>
      <c r="G156" s="19">
        <f t="shared" ref="G156:J156" si="70">SUM(G147:G155)</f>
        <v>26.82</v>
      </c>
      <c r="H156" s="19">
        <f t="shared" si="70"/>
        <v>53.57</v>
      </c>
      <c r="I156" s="19">
        <f t="shared" si="70"/>
        <v>100.82000000000001</v>
      </c>
      <c r="J156" s="19">
        <f t="shared" si="70"/>
        <v>973.2</v>
      </c>
      <c r="K156" s="25"/>
      <c r="L156" s="19">
        <f t="shared" ref="L156" si="71">SUM(L147:L155)</f>
        <v>72</v>
      </c>
    </row>
    <row r="157" spans="1:12" ht="13.5" thickBot="1" x14ac:dyDescent="0.25">
      <c r="A157" s="33">
        <f>A139</f>
        <v>2</v>
      </c>
      <c r="B157" s="33">
        <f>B139</f>
        <v>2</v>
      </c>
      <c r="C157" s="55" t="s">
        <v>4</v>
      </c>
      <c r="D157" s="60"/>
      <c r="E157" s="31"/>
      <c r="F157" s="32">
        <f>F146+F156</f>
        <v>1342</v>
      </c>
      <c r="G157" s="32">
        <f t="shared" ref="G157" si="72">G146+G156</f>
        <v>35.49</v>
      </c>
      <c r="H157" s="32">
        <f t="shared" ref="H157" si="73">H146+H156</f>
        <v>58.85</v>
      </c>
      <c r="I157" s="32">
        <f t="shared" ref="I157" si="74">I146+I156</f>
        <v>158.08000000000001</v>
      </c>
      <c r="J157" s="32">
        <f t="shared" ref="J157:L157" si="75">J146+J156</f>
        <v>1286.0700000000002</v>
      </c>
      <c r="K157" s="32"/>
      <c r="L157" s="32">
        <f t="shared" si="75"/>
        <v>89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78</v>
      </c>
      <c r="F158" s="40">
        <v>205</v>
      </c>
      <c r="G158" s="40">
        <v>3.47</v>
      </c>
      <c r="H158" s="40">
        <v>5.03</v>
      </c>
      <c r="I158" s="40">
        <v>11.01</v>
      </c>
      <c r="J158" s="40">
        <v>103.29</v>
      </c>
      <c r="K158" s="41" t="s">
        <v>120</v>
      </c>
      <c r="L158" s="40">
        <v>12.05</v>
      </c>
    </row>
    <row r="159" spans="1:12" ht="15" x14ac:dyDescent="0.25">
      <c r="A159" s="23"/>
      <c r="B159" s="15"/>
      <c r="C159" s="51">
        <v>0.38194444444444442</v>
      </c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43">
        <v>0.05</v>
      </c>
      <c r="H160" s="43">
        <v>0.01</v>
      </c>
      <c r="I160" s="43">
        <v>9.32</v>
      </c>
      <c r="J160" s="43">
        <v>44.4</v>
      </c>
      <c r="K160" s="44" t="s">
        <v>92</v>
      </c>
      <c r="L160" s="43">
        <v>2.15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6">SUM(G158:G164)</f>
        <v>6.7200000000000006</v>
      </c>
      <c r="H165" s="19">
        <f t="shared" si="76"/>
        <v>5.54</v>
      </c>
      <c r="I165" s="19">
        <f t="shared" si="76"/>
        <v>37.43</v>
      </c>
      <c r="J165" s="19">
        <f t="shared" si="76"/>
        <v>228.09</v>
      </c>
      <c r="K165" s="25"/>
      <c r="L165" s="19">
        <f t="shared" ref="L165" si="77">SUM(L158:L164)</f>
        <v>17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55</v>
      </c>
      <c r="F166" s="43">
        <v>40</v>
      </c>
      <c r="G166" s="43">
        <v>0.38</v>
      </c>
      <c r="H166" s="43">
        <v>0.06</v>
      </c>
      <c r="I166" s="43">
        <v>1.26</v>
      </c>
      <c r="J166" s="43">
        <v>7.1</v>
      </c>
      <c r="K166" s="44"/>
      <c r="L166" s="43">
        <v>9</v>
      </c>
    </row>
    <row r="167" spans="1:12" ht="25.5" x14ac:dyDescent="0.25">
      <c r="A167" s="23"/>
      <c r="B167" s="15"/>
      <c r="C167" s="51">
        <v>0.4513888888888889</v>
      </c>
      <c r="D167" s="7" t="s">
        <v>27</v>
      </c>
      <c r="E167" s="42" t="s">
        <v>79</v>
      </c>
      <c r="F167" s="43">
        <v>200</v>
      </c>
      <c r="G167" s="43">
        <v>8.5299999999999994</v>
      </c>
      <c r="H167" s="43">
        <v>8.44</v>
      </c>
      <c r="I167" s="43">
        <v>15.73</v>
      </c>
      <c r="J167" s="43">
        <v>173.04</v>
      </c>
      <c r="K167" s="44" t="s">
        <v>121</v>
      </c>
      <c r="L167" s="43">
        <v>16.399999999999999</v>
      </c>
    </row>
    <row r="168" spans="1:12" ht="25.5" x14ac:dyDescent="0.25">
      <c r="A168" s="23"/>
      <c r="B168" s="15"/>
      <c r="C168" s="51">
        <v>0.49305555555555558</v>
      </c>
      <c r="D168" s="7" t="s">
        <v>28</v>
      </c>
      <c r="E168" s="42" t="s">
        <v>65</v>
      </c>
      <c r="F168" s="43">
        <v>120</v>
      </c>
      <c r="G168" s="43">
        <v>6.87</v>
      </c>
      <c r="H168" s="43">
        <v>20.85</v>
      </c>
      <c r="I168" s="43">
        <v>19.809999999999999</v>
      </c>
      <c r="J168" s="43">
        <v>282.99</v>
      </c>
      <c r="K168" s="44" t="s">
        <v>129</v>
      </c>
      <c r="L168" s="43">
        <v>28.66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200</v>
      </c>
      <c r="G169" s="43">
        <v>5.43</v>
      </c>
      <c r="H169" s="43">
        <v>4.2300000000000004</v>
      </c>
      <c r="I169" s="43">
        <v>33.380000000000003</v>
      </c>
      <c r="J169" s="43">
        <v>193</v>
      </c>
      <c r="K169" s="44" t="s">
        <v>128</v>
      </c>
      <c r="L169" s="43">
        <v>7.14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0.6</v>
      </c>
      <c r="H170" s="43">
        <v>0</v>
      </c>
      <c r="I170" s="43">
        <v>19.98</v>
      </c>
      <c r="J170" s="43">
        <v>79.92</v>
      </c>
      <c r="K170" s="44" t="s">
        <v>107</v>
      </c>
      <c r="L170" s="43">
        <v>5.8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80</v>
      </c>
      <c r="G172" s="43">
        <v>6.4</v>
      </c>
      <c r="H172" s="43">
        <v>1</v>
      </c>
      <c r="I172" s="43">
        <v>34.200000000000003</v>
      </c>
      <c r="J172" s="43">
        <v>160.80000000000001</v>
      </c>
      <c r="K172" s="44"/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customHeight="1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8">SUM(G166:G174)</f>
        <v>28.21</v>
      </c>
      <c r="H175" s="19">
        <f t="shared" si="78"/>
        <v>34.58</v>
      </c>
      <c r="I175" s="19">
        <f t="shared" si="78"/>
        <v>124.36000000000001</v>
      </c>
      <c r="J175" s="19">
        <f t="shared" si="78"/>
        <v>896.84999999999991</v>
      </c>
      <c r="K175" s="25"/>
      <c r="L175" s="19">
        <f t="shared" ref="L175" si="79">SUM(L166:L174)</f>
        <v>72</v>
      </c>
    </row>
    <row r="176" spans="1:12" ht="13.5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1300</v>
      </c>
      <c r="G176" s="32">
        <f t="shared" ref="G176" si="80">G165+G175</f>
        <v>34.93</v>
      </c>
      <c r="H176" s="32">
        <f t="shared" ref="H176" si="81">H165+H175</f>
        <v>40.119999999999997</v>
      </c>
      <c r="I176" s="32">
        <f t="shared" ref="I176" si="82">I165+I175</f>
        <v>161.79000000000002</v>
      </c>
      <c r="J176" s="32">
        <f t="shared" ref="J176:L176" si="83">J165+J175</f>
        <v>1124.9399999999998</v>
      </c>
      <c r="K176" s="32"/>
      <c r="L176" s="32">
        <f t="shared" si="83"/>
        <v>89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82</v>
      </c>
      <c r="F177" s="40">
        <v>205</v>
      </c>
      <c r="G177" s="40">
        <v>6.17</v>
      </c>
      <c r="H177" s="40">
        <v>5.0199999999999996</v>
      </c>
      <c r="I177" s="40">
        <v>41.5</v>
      </c>
      <c r="J177" s="40">
        <v>235.87</v>
      </c>
      <c r="K177" s="41" t="s">
        <v>122</v>
      </c>
      <c r="L177" s="40">
        <v>12.05</v>
      </c>
    </row>
    <row r="178" spans="1:12" ht="15" x14ac:dyDescent="0.25">
      <c r="A178" s="23"/>
      <c r="B178" s="15"/>
      <c r="C178" s="51">
        <v>0.38194444444444442</v>
      </c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0.05</v>
      </c>
      <c r="H179" s="43">
        <v>0.01</v>
      </c>
      <c r="I179" s="43">
        <v>9.32</v>
      </c>
      <c r="J179" s="43">
        <v>44.4</v>
      </c>
      <c r="K179" s="44" t="s">
        <v>92</v>
      </c>
      <c r="L179" s="43">
        <v>2.15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4">SUM(G177:G183)</f>
        <v>9.42</v>
      </c>
      <c r="H184" s="19">
        <f t="shared" si="84"/>
        <v>5.5299999999999994</v>
      </c>
      <c r="I184" s="19">
        <f t="shared" si="84"/>
        <v>67.92</v>
      </c>
      <c r="J184" s="19">
        <f t="shared" si="84"/>
        <v>360.66999999999996</v>
      </c>
      <c r="K184" s="25"/>
      <c r="L184" s="19">
        <f t="shared" ref="L184" si="85">SUM(L177:L183)</f>
        <v>17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83</v>
      </c>
      <c r="F185" s="43">
        <v>50</v>
      </c>
      <c r="G185" s="43">
        <v>3</v>
      </c>
      <c r="H185" s="43">
        <v>7.6</v>
      </c>
      <c r="I185" s="43">
        <v>9.9</v>
      </c>
      <c r="J185" s="43">
        <v>113.4</v>
      </c>
      <c r="K185" s="44" t="s">
        <v>123</v>
      </c>
      <c r="L185" s="43">
        <v>6.14</v>
      </c>
    </row>
    <row r="186" spans="1:12" ht="15" x14ac:dyDescent="0.25">
      <c r="A186" s="23"/>
      <c r="B186" s="15"/>
      <c r="C186" s="51">
        <v>0.4513888888888889</v>
      </c>
      <c r="D186" s="7" t="s">
        <v>27</v>
      </c>
      <c r="E186" s="42" t="s">
        <v>84</v>
      </c>
      <c r="F186" s="43">
        <v>200</v>
      </c>
      <c r="G186" s="43">
        <v>4.5999999999999996</v>
      </c>
      <c r="H186" s="43">
        <v>13.39</v>
      </c>
      <c r="I186" s="43">
        <v>14.24</v>
      </c>
      <c r="J186" s="43">
        <v>195.95</v>
      </c>
      <c r="K186" s="44" t="s">
        <v>124</v>
      </c>
      <c r="L186" s="43">
        <v>16.899999999999999</v>
      </c>
    </row>
    <row r="187" spans="1:12" ht="25.5" x14ac:dyDescent="0.25">
      <c r="A187" s="23"/>
      <c r="B187" s="15"/>
      <c r="C187" s="51">
        <v>0.49305555555555558</v>
      </c>
      <c r="D187" s="7" t="s">
        <v>28</v>
      </c>
      <c r="E187" s="42" t="s">
        <v>85</v>
      </c>
      <c r="F187" s="43">
        <v>135</v>
      </c>
      <c r="G187" s="43">
        <v>17.75</v>
      </c>
      <c r="H187" s="43">
        <v>19.54</v>
      </c>
      <c r="I187" s="43">
        <v>5.45</v>
      </c>
      <c r="J187" s="43">
        <v>268.7</v>
      </c>
      <c r="K187" s="44" t="s">
        <v>114</v>
      </c>
      <c r="L187" s="43">
        <v>35.56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4.66</v>
      </c>
      <c r="H188" s="43">
        <v>3.96</v>
      </c>
      <c r="I188" s="43">
        <v>20.92</v>
      </c>
      <c r="J188" s="43">
        <v>138</v>
      </c>
      <c r="K188" s="44" t="s">
        <v>91</v>
      </c>
      <c r="L188" s="43">
        <v>6.25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215</v>
      </c>
      <c r="G189" s="43">
        <v>0.05</v>
      </c>
      <c r="H189" s="43">
        <v>0.01</v>
      </c>
      <c r="I189" s="43">
        <v>9.32</v>
      </c>
      <c r="J189" s="43">
        <v>44.4</v>
      </c>
      <c r="K189" s="44" t="s">
        <v>92</v>
      </c>
      <c r="L189" s="43">
        <v>2.15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80</v>
      </c>
      <c r="G191" s="43">
        <v>6.4</v>
      </c>
      <c r="H191" s="43">
        <v>1</v>
      </c>
      <c r="I191" s="43">
        <v>34.200000000000003</v>
      </c>
      <c r="J191" s="43">
        <v>160.80000000000001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6">SUM(G185:G193)</f>
        <v>36.46</v>
      </c>
      <c r="H194" s="19">
        <f t="shared" si="86"/>
        <v>45.5</v>
      </c>
      <c r="I194" s="19">
        <f t="shared" si="86"/>
        <v>94.03</v>
      </c>
      <c r="J194" s="19">
        <f t="shared" si="86"/>
        <v>921.25</v>
      </c>
      <c r="K194" s="25"/>
      <c r="L194" s="19">
        <f t="shared" ref="L194" si="87">SUM(L185:L193)</f>
        <v>72</v>
      </c>
    </row>
    <row r="195" spans="1:12" ht="13.5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1290</v>
      </c>
      <c r="G195" s="32">
        <f t="shared" ref="G195" si="88">G184+G194</f>
        <v>45.88</v>
      </c>
      <c r="H195" s="32">
        <f t="shared" ref="H195" si="89">H184+H194</f>
        <v>51.03</v>
      </c>
      <c r="I195" s="32">
        <f t="shared" ref="I195" si="90">I184+I194</f>
        <v>161.94999999999999</v>
      </c>
      <c r="J195" s="32">
        <f t="shared" ref="J195:L195" si="91">J184+J194</f>
        <v>1281.92</v>
      </c>
      <c r="K195" s="32"/>
      <c r="L195" s="32">
        <f t="shared" si="91"/>
        <v>89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87</v>
      </c>
      <c r="F196" s="40">
        <v>205</v>
      </c>
      <c r="G196" s="40">
        <v>5.79</v>
      </c>
      <c r="H196" s="40">
        <v>6.08</v>
      </c>
      <c r="I196" s="40">
        <v>26.67</v>
      </c>
      <c r="J196" s="40">
        <v>184.66</v>
      </c>
      <c r="K196" s="41" t="s">
        <v>91</v>
      </c>
      <c r="L196" s="40">
        <v>12.05</v>
      </c>
    </row>
    <row r="197" spans="1:12" ht="15" x14ac:dyDescent="0.25">
      <c r="A197" s="23"/>
      <c r="B197" s="15"/>
      <c r="C197" s="51">
        <v>0.38194444444444442</v>
      </c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215</v>
      </c>
      <c r="G198" s="43">
        <v>0.05</v>
      </c>
      <c r="H198" s="43">
        <v>0.01</v>
      </c>
      <c r="I198" s="43">
        <v>9.32</v>
      </c>
      <c r="J198" s="43">
        <v>44.4</v>
      </c>
      <c r="K198" s="44" t="s">
        <v>92</v>
      </c>
      <c r="L198" s="43">
        <v>2.15</v>
      </c>
    </row>
    <row r="199" spans="1:12" ht="15" x14ac:dyDescent="0.25">
      <c r="A199" s="23"/>
      <c r="B199" s="15"/>
      <c r="C199" s="11"/>
      <c r="D199" s="7" t="s">
        <v>23</v>
      </c>
      <c r="E199" s="42" t="s">
        <v>42</v>
      </c>
      <c r="F199" s="43">
        <v>40</v>
      </c>
      <c r="G199" s="43">
        <v>3.2</v>
      </c>
      <c r="H199" s="43">
        <v>0.5</v>
      </c>
      <c r="I199" s="43">
        <v>17.100000000000001</v>
      </c>
      <c r="J199" s="43">
        <v>80.400000000000006</v>
      </c>
      <c r="K199" s="44"/>
      <c r="L199" s="43">
        <v>2.8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460</v>
      </c>
      <c r="G203" s="19">
        <f t="shared" ref="G203:J203" si="92">SUM(G196:G202)</f>
        <v>9.0399999999999991</v>
      </c>
      <c r="H203" s="19">
        <f t="shared" si="92"/>
        <v>6.59</v>
      </c>
      <c r="I203" s="19">
        <f t="shared" si="92"/>
        <v>53.09</v>
      </c>
      <c r="J203" s="19">
        <f t="shared" si="92"/>
        <v>309.46000000000004</v>
      </c>
      <c r="K203" s="25"/>
      <c r="L203" s="19">
        <f t="shared" ref="L203" si="93">SUM(L196:L202)</f>
        <v>17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48</v>
      </c>
      <c r="F204" s="43">
        <v>100</v>
      </c>
      <c r="G204" s="43">
        <v>1.4</v>
      </c>
      <c r="H204" s="43">
        <v>5.08</v>
      </c>
      <c r="I204" s="43">
        <v>9.01</v>
      </c>
      <c r="J204" s="43">
        <v>87.4</v>
      </c>
      <c r="K204" s="44" t="s">
        <v>127</v>
      </c>
      <c r="L204" s="43">
        <v>4.1500000000000004</v>
      </c>
    </row>
    <row r="205" spans="1:12" ht="15" x14ac:dyDescent="0.25">
      <c r="A205" s="23"/>
      <c r="B205" s="15"/>
      <c r="C205" s="51">
        <v>0.4513888888888889</v>
      </c>
      <c r="D205" s="7" t="s">
        <v>27</v>
      </c>
      <c r="E205" s="42" t="s">
        <v>88</v>
      </c>
      <c r="F205" s="43">
        <v>200</v>
      </c>
      <c r="G205" s="43">
        <v>7.21</v>
      </c>
      <c r="H205" s="43">
        <v>4.13</v>
      </c>
      <c r="I205" s="43">
        <v>19.41</v>
      </c>
      <c r="J205" s="43">
        <v>143.74</v>
      </c>
      <c r="K205" s="44" t="s">
        <v>113</v>
      </c>
      <c r="L205" s="43">
        <v>14.95</v>
      </c>
    </row>
    <row r="206" spans="1:12" ht="15" x14ac:dyDescent="0.25">
      <c r="A206" s="23"/>
      <c r="B206" s="15"/>
      <c r="C206" s="51">
        <v>0.49305555555555558</v>
      </c>
      <c r="D206" s="7" t="s">
        <v>28</v>
      </c>
      <c r="E206" s="42" t="s">
        <v>74</v>
      </c>
      <c r="F206" s="43">
        <v>100</v>
      </c>
      <c r="G206" s="43">
        <v>9.43</v>
      </c>
      <c r="H206" s="43">
        <v>18.47</v>
      </c>
      <c r="I206" s="43">
        <v>3.4</v>
      </c>
      <c r="J206" s="43">
        <v>191.29</v>
      </c>
      <c r="K206" s="44" t="s">
        <v>118</v>
      </c>
      <c r="L206" s="43">
        <v>31.8</v>
      </c>
    </row>
    <row r="207" spans="1:12" ht="15" x14ac:dyDescent="0.25">
      <c r="A207" s="23"/>
      <c r="B207" s="15"/>
      <c r="C207" s="11"/>
      <c r="D207" s="7" t="s">
        <v>29</v>
      </c>
      <c r="E207" s="42" t="s">
        <v>89</v>
      </c>
      <c r="F207" s="43">
        <v>200</v>
      </c>
      <c r="G207" s="43">
        <v>5.58</v>
      </c>
      <c r="H207" s="43">
        <v>14.74</v>
      </c>
      <c r="I207" s="43">
        <v>53.73</v>
      </c>
      <c r="J207" s="43">
        <v>370.08</v>
      </c>
      <c r="K207" s="44" t="s">
        <v>125</v>
      </c>
      <c r="L207" s="43">
        <v>9.8000000000000007</v>
      </c>
    </row>
    <row r="208" spans="1:12" ht="15" x14ac:dyDescent="0.25">
      <c r="A208" s="23"/>
      <c r="B208" s="15"/>
      <c r="C208" s="11"/>
      <c r="D208" s="7" t="s">
        <v>30</v>
      </c>
      <c r="E208" s="42" t="s">
        <v>90</v>
      </c>
      <c r="F208" s="43">
        <v>200</v>
      </c>
      <c r="G208" s="43">
        <v>3.6</v>
      </c>
      <c r="H208" s="43">
        <v>2.7</v>
      </c>
      <c r="I208" s="43">
        <v>15.95</v>
      </c>
      <c r="J208" s="43">
        <v>101.1</v>
      </c>
      <c r="K208" s="44" t="s">
        <v>126</v>
      </c>
      <c r="L208" s="43">
        <v>6.3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42</v>
      </c>
      <c r="F210" s="43">
        <v>80</v>
      </c>
      <c r="G210" s="43">
        <v>6.4</v>
      </c>
      <c r="H210" s="43">
        <v>1</v>
      </c>
      <c r="I210" s="43">
        <v>34.200000000000003</v>
      </c>
      <c r="J210" s="43">
        <v>160.80000000000001</v>
      </c>
      <c r="K210" s="44"/>
      <c r="L210" s="43">
        <v>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880</v>
      </c>
      <c r="G213" s="19">
        <f t="shared" ref="G213:J213" si="94">SUM(G204:G212)</f>
        <v>33.619999999999997</v>
      </c>
      <c r="H213" s="19">
        <f t="shared" si="94"/>
        <v>46.120000000000005</v>
      </c>
      <c r="I213" s="19">
        <f t="shared" si="94"/>
        <v>135.69999999999999</v>
      </c>
      <c r="J213" s="19">
        <f t="shared" si="94"/>
        <v>1054.4100000000001</v>
      </c>
      <c r="K213" s="25"/>
      <c r="L213" s="19">
        <f t="shared" ref="L213" si="95">SUM(L204:L212)</f>
        <v>72</v>
      </c>
    </row>
    <row r="214" spans="1:12" ht="13.5" customHeight="1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1340</v>
      </c>
      <c r="G214" s="32">
        <f t="shared" ref="G214" si="96">G203+G213</f>
        <v>42.66</v>
      </c>
      <c r="H214" s="32">
        <f t="shared" ref="H214" si="97">H203+H213</f>
        <v>52.710000000000008</v>
      </c>
      <c r="I214" s="32">
        <f t="shared" ref="I214" si="98">I203+I213</f>
        <v>188.79</v>
      </c>
      <c r="J214" s="32">
        <f t="shared" ref="J214:L214" si="99">J203+J213</f>
        <v>1363.8700000000001</v>
      </c>
      <c r="K214" s="32"/>
      <c r="L214" s="32">
        <f t="shared" si="99"/>
        <v>89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40</v>
      </c>
      <c r="F215" s="40">
        <v>205</v>
      </c>
      <c r="G215" s="40">
        <v>6.35</v>
      </c>
      <c r="H215" s="40">
        <v>5.29</v>
      </c>
      <c r="I215" s="40">
        <v>35.61</v>
      </c>
      <c r="J215" s="40">
        <v>215.55</v>
      </c>
      <c r="K215" s="41" t="s">
        <v>91</v>
      </c>
      <c r="L215" s="40">
        <v>12.05</v>
      </c>
    </row>
    <row r="216" spans="1:12" ht="15" x14ac:dyDescent="0.25">
      <c r="A216" s="23"/>
      <c r="B216" s="15"/>
      <c r="C216" s="51">
        <v>0.38194444444444442</v>
      </c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41</v>
      </c>
      <c r="F217" s="43">
        <v>215</v>
      </c>
      <c r="G217" s="43">
        <v>0.05</v>
      </c>
      <c r="H217" s="43">
        <v>0.01</v>
      </c>
      <c r="I217" s="43">
        <v>9.32</v>
      </c>
      <c r="J217" s="43">
        <v>44.4</v>
      </c>
      <c r="K217" s="44" t="s">
        <v>92</v>
      </c>
      <c r="L217" s="43">
        <v>2.15</v>
      </c>
    </row>
    <row r="218" spans="1:12" ht="15" x14ac:dyDescent="0.25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3.2</v>
      </c>
      <c r="H218" s="43">
        <v>0.5</v>
      </c>
      <c r="I218" s="43">
        <v>17.100000000000001</v>
      </c>
      <c r="J218" s="43">
        <v>80.400000000000006</v>
      </c>
      <c r="K218" s="44"/>
      <c r="L218" s="43">
        <v>2.8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460</v>
      </c>
      <c r="G222" s="19">
        <f t="shared" ref="G222:J222" si="100">SUM(G215:G221)</f>
        <v>9.6</v>
      </c>
      <c r="H222" s="19">
        <f t="shared" si="100"/>
        <v>5.8</v>
      </c>
      <c r="I222" s="19">
        <f t="shared" si="100"/>
        <v>62.03</v>
      </c>
      <c r="J222" s="19">
        <f t="shared" si="100"/>
        <v>340.35</v>
      </c>
      <c r="K222" s="25"/>
      <c r="L222" s="19">
        <f t="shared" ref="L222" si="101">SUM(L215:L221)</f>
        <v>17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68</v>
      </c>
      <c r="F223" s="43">
        <v>50</v>
      </c>
      <c r="G223" s="43">
        <v>0.8</v>
      </c>
      <c r="H223" s="43">
        <v>2.4500000000000002</v>
      </c>
      <c r="I223" s="43">
        <v>4.62</v>
      </c>
      <c r="J223" s="43">
        <v>39.85</v>
      </c>
      <c r="K223" s="44" t="s">
        <v>112</v>
      </c>
      <c r="L223" s="43">
        <v>4.2</v>
      </c>
    </row>
    <row r="224" spans="1:12" ht="15" x14ac:dyDescent="0.25">
      <c r="A224" s="23"/>
      <c r="B224" s="15"/>
      <c r="C224" s="51">
        <v>0.4513888888888889</v>
      </c>
      <c r="D224" s="7" t="s">
        <v>27</v>
      </c>
      <c r="E224" s="42" t="s">
        <v>63</v>
      </c>
      <c r="F224" s="43">
        <v>200</v>
      </c>
      <c r="G224" s="43">
        <v>10.8</v>
      </c>
      <c r="H224" s="43">
        <v>2.88</v>
      </c>
      <c r="I224" s="43">
        <v>10</v>
      </c>
      <c r="J224" s="43">
        <v>105.6</v>
      </c>
      <c r="K224" s="44" t="s">
        <v>109</v>
      </c>
      <c r="L224" s="43">
        <v>16.399999999999999</v>
      </c>
    </row>
    <row r="225" spans="1:12" ht="25.5" x14ac:dyDescent="0.25">
      <c r="A225" s="23"/>
      <c r="B225" s="15"/>
      <c r="C225" s="51">
        <v>0.49305555555555558</v>
      </c>
      <c r="D225" s="7" t="s">
        <v>28</v>
      </c>
      <c r="E225" s="42" t="s">
        <v>85</v>
      </c>
      <c r="F225" s="43">
        <v>135</v>
      </c>
      <c r="G225" s="43">
        <v>17.75</v>
      </c>
      <c r="H225" s="43">
        <v>19.54</v>
      </c>
      <c r="I225" s="43">
        <v>5.45</v>
      </c>
      <c r="J225" s="43">
        <v>268.7</v>
      </c>
      <c r="K225" s="44" t="s">
        <v>114</v>
      </c>
      <c r="L225" s="43">
        <v>35.56</v>
      </c>
    </row>
    <row r="226" spans="1:12" ht="15" x14ac:dyDescent="0.25">
      <c r="A226" s="23"/>
      <c r="B226" s="15"/>
      <c r="C226" s="11"/>
      <c r="D226" s="7" t="s">
        <v>29</v>
      </c>
      <c r="E226" s="42" t="s">
        <v>58</v>
      </c>
      <c r="F226" s="43">
        <v>150</v>
      </c>
      <c r="G226" s="43">
        <v>3.1</v>
      </c>
      <c r="H226" s="43">
        <v>4.3</v>
      </c>
      <c r="I226" s="43">
        <v>21.36</v>
      </c>
      <c r="J226" s="43">
        <v>136.56</v>
      </c>
      <c r="K226" s="44" t="s">
        <v>104</v>
      </c>
      <c r="L226" s="43">
        <v>9.49</v>
      </c>
    </row>
    <row r="227" spans="1:12" ht="15" x14ac:dyDescent="0.25">
      <c r="A227" s="23"/>
      <c r="B227" s="15"/>
      <c r="C227" s="11"/>
      <c r="D227" s="7" t="s">
        <v>30</v>
      </c>
      <c r="E227" s="42" t="s">
        <v>41</v>
      </c>
      <c r="F227" s="43">
        <v>215</v>
      </c>
      <c r="G227" s="43">
        <v>0.05</v>
      </c>
      <c r="H227" s="43">
        <v>0.01</v>
      </c>
      <c r="I227" s="43">
        <v>9.32</v>
      </c>
      <c r="J227" s="43">
        <v>44.4</v>
      </c>
      <c r="K227" s="44" t="s">
        <v>92</v>
      </c>
      <c r="L227" s="43">
        <v>2.15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42</v>
      </c>
      <c r="F229" s="43">
        <v>60</v>
      </c>
      <c r="G229" s="43">
        <v>4.57</v>
      </c>
      <c r="H229" s="43">
        <v>0.7</v>
      </c>
      <c r="I229" s="43">
        <v>25.65</v>
      </c>
      <c r="J229" s="43">
        <v>120.6</v>
      </c>
      <c r="K229" s="44"/>
      <c r="L229" s="43">
        <v>4.2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/>
      <c r="G232" s="19">
        <f>SUM(G223:G231)</f>
        <v>37.07</v>
      </c>
      <c r="H232" s="19">
        <f t="shared" ref="H232:J232" si="102">SUM(H223:H231)</f>
        <v>29.88</v>
      </c>
      <c r="I232" s="19">
        <f t="shared" si="102"/>
        <v>76.400000000000006</v>
      </c>
      <c r="J232" s="19">
        <f t="shared" si="102"/>
        <v>715.71</v>
      </c>
      <c r="K232" s="25"/>
      <c r="L232" s="19">
        <f t="shared" ref="L232" si="103">SUM(L223:L231)</f>
        <v>72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460</v>
      </c>
      <c r="G233" s="32">
        <f>G222+G232</f>
        <v>46.67</v>
      </c>
      <c r="H233" s="32">
        <f t="shared" ref="H233:J233" si="104">H222+H232</f>
        <v>35.68</v>
      </c>
      <c r="I233" s="32">
        <f t="shared" si="104"/>
        <v>138.43</v>
      </c>
      <c r="J233" s="32">
        <f t="shared" si="104"/>
        <v>1056.06</v>
      </c>
      <c r="K233" s="32"/>
      <c r="L233" s="32">
        <f t="shared" ref="L233" si="105">L222+L232</f>
        <v>89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34"/>
      <c r="G234" s="34"/>
      <c r="H234" s="34"/>
      <c r="I234" s="34"/>
      <c r="J234" s="34"/>
      <c r="K234" s="34"/>
      <c r="L234" s="34"/>
    </row>
  </sheetData>
  <mergeCells count="16">
    <mergeCell ref="H1:K1"/>
    <mergeCell ref="H2:K2"/>
    <mergeCell ref="C43:D43"/>
    <mergeCell ref="C62:D62"/>
    <mergeCell ref="C234:E234"/>
    <mergeCell ref="C214:D214"/>
    <mergeCell ref="C138:D138"/>
    <mergeCell ref="C157:D157"/>
    <mergeCell ref="C176:D176"/>
    <mergeCell ref="C195:D195"/>
    <mergeCell ref="C233:D233"/>
    <mergeCell ref="C119:D119"/>
    <mergeCell ref="C81:D81"/>
    <mergeCell ref="C100:D100"/>
    <mergeCell ref="C24:D24"/>
    <mergeCell ref="C1: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2023-11-08T09:53:09Z</cp:lastPrinted>
  <dcterms:created xsi:type="dcterms:W3CDTF">2022-05-16T14:23:56Z</dcterms:created>
  <dcterms:modified xsi:type="dcterms:W3CDTF">2024-02-16T08:38:19Z</dcterms:modified>
</cp:coreProperties>
</file>